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 ABRIL 2026/"/>
    </mc:Choice>
  </mc:AlternateContent>
  <xr:revisionPtr revIDLastSave="126" documentId="13_ncr:1_{0E02CADE-7E09-477A-9BCC-B55E2A6466C2}" xr6:coauthVersionLast="47" xr6:coauthVersionMax="47" xr10:uidLastSave="{65FBD2D8-8256-46A6-B73D-C284D1172139}"/>
  <bookViews>
    <workbookView xWindow="-23148" yWindow="-108" windowWidth="23256" windowHeight="12456" xr2:uid="{00000000-000D-0000-FFFF-FFFF0000000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4" i="3"/>
  <c r="F14" i="3"/>
  <c r="E16" i="3"/>
  <c r="G9" i="3"/>
  <c r="G10" i="3" s="1"/>
  <c r="G11" i="3" l="1"/>
  <c r="G12" i="3"/>
  <c r="G13" i="3" s="1"/>
  <c r="G16" i="3" s="1"/>
  <c r="F16" i="3"/>
</calcChain>
</file>

<file path=xl/sharedStrings.xml><?xml version="1.0" encoding="utf-8"?>
<sst xmlns="http://schemas.openxmlformats.org/spreadsheetml/2006/main" count="41" uniqueCount="36">
  <si>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</si>
  <si>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</si>
  <si>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</si>
  <si>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</si>
  <si>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</si>
  <si>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</si>
  <si>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</si>
  <si>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</si>
  <si>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</si>
  <si>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</si>
  <si>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</si>
  <si>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</si>
  <si>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</si>
  <si>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Total operaciones del período</t>
  </si>
  <si>
    <t>Enc. Division Financiera</t>
  </si>
  <si>
    <t>Belkys I. De Oleo G.</t>
  </si>
  <si>
    <t>PREPARADO POR:</t>
  </si>
  <si>
    <t>REVISADO POR:</t>
  </si>
  <si>
    <t>César Andrés Caamaño Díaz</t>
  </si>
  <si>
    <t xml:space="preserve">                              </t>
  </si>
  <si>
    <t>Estéfanny I Guzmán S.</t>
  </si>
  <si>
    <t>Contadora</t>
  </si>
  <si>
    <t>Enc. Depto. Adm-Financiero</t>
  </si>
  <si>
    <t xml:space="preserve">Anticipo Financiero </t>
  </si>
  <si>
    <t>N/A</t>
  </si>
  <si>
    <t>AL 30 DE ABRIL DE 2026</t>
  </si>
  <si>
    <t>Balance anterior al 31/03/2026</t>
  </si>
  <si>
    <t>Viaticos al interior del pais</t>
  </si>
  <si>
    <t xml:space="preserve">Total de cheques emitidos </t>
  </si>
  <si>
    <t>DGCP44-2026-001393</t>
  </si>
  <si>
    <t>DGCP44-2026-001392</t>
  </si>
  <si>
    <t>Socialización Ley 47-25, e Implementación 1ra Fase del proceso de capacitación y fortalecimiento de 36 gobiernos locales priorizados dentro del proyecto PROTEVI.</t>
  </si>
  <si>
    <t xml:space="preserve">Charla de transformación del Mercado Público, la nueva ley de contrataciones públicas y su impacto en las MIPYMES, y el desarrollo nacional. </t>
  </si>
  <si>
    <t>DGCP44-2026-001440</t>
  </si>
  <si>
    <t>Taller oportunidades de negocios para las MIPYMES lideradas por mujeres ante la nueva Ley 47-25, e implementación de la 1ra fase del proceso de capacitación y fortalecimiento de 36 gobiernos locales priorizados dentro del proyecto PROTEVI.</t>
  </si>
  <si>
    <t>1ra. Regularización FR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</si>
</sst>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3" xfId="0" applyNumberFormat="1" applyFont="1" applyFill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64" fontId="4" fillId="2" borderId="15" xfId="1" applyFont="1" applyFill="1" applyBorder="1" applyAlignment="1">
      <alignment horizontal="right" vertical="center"/>
    </xf>
    <xf numFmtId="164" fontId="11" fillId="2" borderId="14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1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9" fillId="0" borderId="8" xfId="0" applyNumberFormat="1" applyFont="1" applyBorder="1" applyAlignment="1">
      <alignment horizontal="left" vertical="center"/>
    </xf>
    <xf numFmtId="164" fontId="9" fillId="0" borderId="8" xfId="1" applyFont="1" applyBorder="1" applyAlignment="1">
      <alignment vertical="center" wrapText="1"/>
    </xf>
    <xf numFmtId="164" fontId="9" fillId="0" borderId="12" xfId="1" applyFont="1" applyBorder="1" applyAlignment="1">
      <alignment vertical="center" wrapText="1"/>
    </xf>
    <xf numFmtId="164" fontId="9" fillId="2" borderId="8" xfId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43" fontId="0" fillId="0" borderId="0" xfId="0" applyNumberFormat="1"/>
    <xf numFmtId="2" fontId="9" fillId="0" borderId="8" xfId="1" applyNumberFormat="1" applyFont="1" applyBorder="1" applyAlignment="1">
      <alignment horizontal="right" vertical="center"/>
    </xf>
    <xf numFmtId="2" fontId="9" fillId="0" borderId="8" xfId="1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164" fontId="11" fillId="0" borderId="12" xfId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64" fontId="0" fillId="0" borderId="0" xfId="1" applyFont="1"/>
    <xf numFmtId="14" fontId="4" fillId="3" borderId="17" xfId="0" applyNumberFormat="1" applyFont="1" applyFill="1" applyBorder="1" applyAlignment="1">
      <alignment horizontal="center" vertical="center"/>
    </xf>
    <xf numFmtId="14" fontId="4" fillId="3" borderId="18" xfId="0" applyNumberFormat="1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2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356B8F81-95C1-4CAF-BF4D-03E80A6D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0"/>
          <a:ext cx="82867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1089660</xdr:colOff>
      <xdr:row>7</xdr:row>
      <xdr:rowOff>133350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5F453210-6DFC-4B1B-BB1F-9C7C00A5E26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55445" cy="14135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7F09-2400-4B77-B2A5-8F45B8A07786}">
  <dimension ref="A1:M22"/>
  <sheetViews>
    <sheetView tabSelected="1" view="pageBreakPreview" zoomScale="70" zoomScaleNormal="100" zoomScaleSheetLayoutView="70" workbookViewId="0">
      <selection activeCell="B11" sqref="B11"/>
    </sheetView>
  </sheetViews>
  <sheetFormatPr baseColWidth="10" defaultColWidth="11.44140625" defaultRowHeight="14.4" x14ac:dyDescent="0.3"/>
  <cols>
    <col min="1" max="1" width="12.33203125" customWidth="1"/>
    <col min="2" max="2" width="22.44140625" customWidth="1"/>
    <col min="3" max="3" width="28.88671875" customWidth="1"/>
    <col min="4" max="4" width="38.21875" customWidth="1"/>
    <col min="5" max="5" width="13.44140625" customWidth="1"/>
    <col min="6" max="6" width="13.109375" customWidth="1"/>
    <col min="7" max="7" width="14.44140625" customWidth="1"/>
    <col min="9" max="9" width="11.44140625" style="41"/>
    <col min="14" max="14" width="13.33203125" customWidth="1"/>
  </cols>
  <sheetData>
    <row r="1" spans="1:13" x14ac:dyDescent="0.3">
      <c r="A1" s="1"/>
      <c r="B1" s="1"/>
      <c r="C1" s="1"/>
      <c r="D1" s="1"/>
      <c r="E1" s="1"/>
      <c r="F1" s="1"/>
      <c r="G1" s="1"/>
    </row>
    <row r="2" spans="1:13" ht="30" x14ac:dyDescent="0.3">
      <c r="A2" s="2"/>
      <c r="B2" s="1"/>
      <c r="C2" s="1"/>
      <c r="D2" s="1"/>
      <c r="E2" s="1"/>
      <c r="F2" s="1"/>
      <c r="G2" s="1"/>
    </row>
    <row r="3" spans="1:13" ht="27.6" x14ac:dyDescent="0.45">
      <c r="A3" s="48" t="s">
        <v>0</v>
      </c>
      <c r="B3" s="48"/>
      <c r="C3" s="48"/>
      <c r="D3" s="48"/>
      <c r="E3" s="48"/>
      <c r="F3" s="48"/>
      <c r="G3" s="48"/>
    </row>
    <row r="4" spans="1:13" x14ac:dyDescent="0.3">
      <c r="A4" s="49" t="s">
        <v>1</v>
      </c>
      <c r="B4" s="49"/>
      <c r="C4" s="49"/>
      <c r="D4" s="49"/>
      <c r="E4" s="49"/>
      <c r="F4" s="49"/>
      <c r="G4" s="49"/>
    </row>
    <row r="5" spans="1:13" x14ac:dyDescent="0.3">
      <c r="A5" s="49" t="s">
        <v>2</v>
      </c>
      <c r="B5" s="49"/>
      <c r="C5" s="49"/>
      <c r="D5" s="49"/>
      <c r="E5" s="49"/>
      <c r="F5" s="49"/>
      <c r="G5" s="49"/>
    </row>
    <row r="6" spans="1:13" ht="18" thickBot="1" x14ac:dyDescent="0.35">
      <c r="A6" s="50" t="s">
        <v>25</v>
      </c>
      <c r="B6" s="50"/>
      <c r="C6" s="50"/>
      <c r="D6" s="50"/>
      <c r="E6" s="50"/>
      <c r="F6" s="50"/>
      <c r="G6" s="50"/>
    </row>
    <row r="7" spans="1:13" ht="15" thickBot="1" x14ac:dyDescent="0.35">
      <c r="A7" s="51" t="s">
        <v>6</v>
      </c>
      <c r="B7" s="3" t="s">
        <v>3</v>
      </c>
      <c r="C7" s="53" t="s">
        <v>8</v>
      </c>
      <c r="D7" s="53" t="s">
        <v>9</v>
      </c>
      <c r="E7" s="55" t="s">
        <v>4</v>
      </c>
      <c r="F7" s="55" t="s">
        <v>5</v>
      </c>
      <c r="G7" s="57" t="s">
        <v>19</v>
      </c>
    </row>
    <row r="8" spans="1:13" x14ac:dyDescent="0.3">
      <c r="A8" s="52"/>
      <c r="B8" s="26" t="s">
        <v>7</v>
      </c>
      <c r="C8" s="54"/>
      <c r="D8" s="54"/>
      <c r="E8" s="56"/>
      <c r="F8" s="56"/>
      <c r="G8" s="58"/>
    </row>
    <row r="9" spans="1:13" ht="26.25" customHeight="1" x14ac:dyDescent="0.3">
      <c r="A9" s="30">
        <v>46142</v>
      </c>
      <c r="B9" s="4" t="s">
        <v>24</v>
      </c>
      <c r="C9" s="27" t="s">
        <v>26</v>
      </c>
      <c r="D9" s="38" t="s">
        <v>24</v>
      </c>
      <c r="E9" s="6">
        <v>7856.22</v>
      </c>
      <c r="F9" s="37">
        <v>0</v>
      </c>
      <c r="G9" s="31">
        <f>+E9</f>
        <v>7856.22</v>
      </c>
    </row>
    <row r="10" spans="1:13" ht="26.25" customHeight="1" x14ac:dyDescent="0.3">
      <c r="A10" s="30">
        <v>46136</v>
      </c>
      <c r="B10" s="4" t="s">
        <v>24</v>
      </c>
      <c r="C10" s="34" t="s">
        <v>23</v>
      </c>
      <c r="D10" s="34" t="s">
        <v>35</v>
      </c>
      <c r="E10" s="6">
        <v>274911.2</v>
      </c>
      <c r="F10" s="37">
        <v>0</v>
      </c>
      <c r="G10" s="31">
        <f>+G9+E10</f>
        <v>282767.42</v>
      </c>
      <c r="J10" s="35"/>
    </row>
    <row r="11" spans="1:13" ht="68.400000000000006" customHeight="1" x14ac:dyDescent="0.3">
      <c r="A11" s="25">
        <v>46142</v>
      </c>
      <c r="B11" s="4" t="s">
        <v>30</v>
      </c>
      <c r="C11" s="5" t="s">
        <v>27</v>
      </c>
      <c r="D11" s="40" t="s">
        <v>31</v>
      </c>
      <c r="E11" s="36">
        <v>0</v>
      </c>
      <c r="F11" s="31">
        <v>57720.6</v>
      </c>
      <c r="G11" s="31">
        <f>+G10-F11</f>
        <v>225046.81999999998</v>
      </c>
    </row>
    <row r="12" spans="1:13" ht="55.2" x14ac:dyDescent="0.3">
      <c r="A12" s="25">
        <v>46142</v>
      </c>
      <c r="B12" s="4" t="s">
        <v>29</v>
      </c>
      <c r="C12" s="5" t="s">
        <v>27</v>
      </c>
      <c r="D12" s="40" t="s">
        <v>32</v>
      </c>
      <c r="E12" s="36">
        <v>0</v>
      </c>
      <c r="F12" s="31">
        <v>18850</v>
      </c>
      <c r="G12" s="31">
        <f t="shared" ref="G12:G13" si="0">+G11-F12</f>
        <v>206196.81999999998</v>
      </c>
      <c r="J12" s="35"/>
    </row>
    <row r="13" spans="1:13" ht="96.6" x14ac:dyDescent="0.3">
      <c r="A13" s="25">
        <v>46142</v>
      </c>
      <c r="B13" s="4" t="s">
        <v>33</v>
      </c>
      <c r="C13" s="5" t="s">
        <v>27</v>
      </c>
      <c r="D13" s="40" t="s">
        <v>34</v>
      </c>
      <c r="E13" s="36">
        <v>0</v>
      </c>
      <c r="F13" s="31">
        <v>48810.14</v>
      </c>
      <c r="G13" s="31">
        <f t="shared" si="0"/>
        <v>157386.68</v>
      </c>
    </row>
    <row r="14" spans="1:13" ht="30.75" customHeight="1" x14ac:dyDescent="0.3">
      <c r="A14" s="42" t="s">
        <v>28</v>
      </c>
      <c r="B14" s="43"/>
      <c r="C14" s="43"/>
      <c r="D14" s="44"/>
      <c r="E14" s="36">
        <v>0</v>
      </c>
      <c r="F14" s="39">
        <f>+SUM(F11:F13)</f>
        <v>125380.74</v>
      </c>
      <c r="G14" s="31">
        <f>+G13</f>
        <v>157386.68</v>
      </c>
    </row>
    <row r="15" spans="1:13" ht="15" thickBot="1" x14ac:dyDescent="0.35">
      <c r="A15" s="25">
        <v>46142</v>
      </c>
      <c r="B15" s="4" t="s">
        <v>24</v>
      </c>
      <c r="C15" s="5" t="s">
        <v>11</v>
      </c>
      <c r="D15" s="24" t="s">
        <v>12</v>
      </c>
      <c r="E15" s="36">
        <v>0</v>
      </c>
      <c r="F15" s="32">
        <v>4005.92</v>
      </c>
      <c r="G15" s="6">
        <f>+G14-F15</f>
        <v>153380.75999999998</v>
      </c>
    </row>
    <row r="16" spans="1:13" ht="15" thickBot="1" x14ac:dyDescent="0.35">
      <c r="A16" s="7"/>
      <c r="B16" s="8"/>
      <c r="C16" s="9" t="s">
        <v>13</v>
      </c>
      <c r="D16" s="10"/>
      <c r="E16" s="11">
        <f>+E10</f>
        <v>274911.2</v>
      </c>
      <c r="F16" s="12">
        <f>+F14+F15</f>
        <v>129386.66</v>
      </c>
      <c r="G16" s="33">
        <f>G15</f>
        <v>153380.75999999998</v>
      </c>
      <c r="M16" s="23"/>
    </row>
    <row r="17" spans="1:7" x14ac:dyDescent="0.3">
      <c r="A17" s="14"/>
      <c r="B17" s="15"/>
      <c r="C17" s="13"/>
      <c r="D17" s="13"/>
      <c r="E17" s="16"/>
      <c r="F17" s="17"/>
      <c r="G17" s="18"/>
    </row>
    <row r="18" spans="1:7" x14ac:dyDescent="0.3">
      <c r="A18" s="45" t="s">
        <v>16</v>
      </c>
      <c r="B18" s="45"/>
      <c r="C18" s="19"/>
      <c r="D18" s="20" t="s">
        <v>17</v>
      </c>
      <c r="E18" s="19"/>
      <c r="F18" s="45" t="s">
        <v>10</v>
      </c>
      <c r="G18" s="45"/>
    </row>
    <row r="19" spans="1:7" x14ac:dyDescent="0.3">
      <c r="A19" s="20"/>
      <c r="B19" s="20"/>
      <c r="C19" s="19"/>
      <c r="D19" s="21"/>
      <c r="E19" s="19"/>
      <c r="F19" s="21"/>
      <c r="G19" s="19"/>
    </row>
    <row r="20" spans="1:7" x14ac:dyDescent="0.3">
      <c r="A20" s="22"/>
      <c r="B20" s="22"/>
      <c r="C20" s="1"/>
      <c r="D20" s="1"/>
      <c r="E20" s="1"/>
      <c r="F20" s="1"/>
      <c r="G20" s="1"/>
    </row>
    <row r="21" spans="1:7" x14ac:dyDescent="0.3">
      <c r="A21" s="46" t="s">
        <v>20</v>
      </c>
      <c r="B21" s="46"/>
      <c r="C21" s="1"/>
      <c r="D21" s="28" t="s">
        <v>15</v>
      </c>
      <c r="E21" s="1"/>
      <c r="F21" s="46" t="s">
        <v>18</v>
      </c>
      <c r="G21" s="46"/>
    </row>
    <row r="22" spans="1:7" x14ac:dyDescent="0.3">
      <c r="A22" s="47" t="s">
        <v>21</v>
      </c>
      <c r="B22" s="47"/>
      <c r="C22" s="1"/>
      <c r="D22" s="29" t="s">
        <v>14</v>
      </c>
      <c r="E22" s="1"/>
      <c r="F22" s="47" t="s">
        <v>22</v>
      </c>
      <c r="G22" s="47"/>
    </row>
  </sheetData>
  <mergeCells count="17">
    <mergeCell ref="A22:B22"/>
    <mergeCell ref="F22:G22"/>
    <mergeCell ref="A3:G3"/>
    <mergeCell ref="A4:G4"/>
    <mergeCell ref="A5:G5"/>
    <mergeCell ref="A6:G6"/>
    <mergeCell ref="A7:A8"/>
    <mergeCell ref="C7:C8"/>
    <mergeCell ref="D7:D8"/>
    <mergeCell ref="E7:E8"/>
    <mergeCell ref="F7:F8"/>
    <mergeCell ref="G7:G8"/>
    <mergeCell ref="A14:D14"/>
    <mergeCell ref="A18:B18"/>
    <mergeCell ref="F18:G18"/>
    <mergeCell ref="A21:B21"/>
    <mergeCell ref="F21:G21"/>
  </mergeCells>
  <pageMargins left="0.7" right="0.7" top="0.75" bottom="0.75" header="0.3" footer="0.3"/>
  <pageSetup scale="8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Estefanny Isabel Guzman Saldaña</cp:lastModifiedBy>
  <cp:lastPrinted>2026-05-05T18:06:11Z</cp:lastPrinted>
  <dcterms:created xsi:type="dcterms:W3CDTF">2023-01-18T19:29:31Z</dcterms:created>
  <dcterms:modified xsi:type="dcterms:W3CDTF">2026-05-05T18:06:12Z</dcterms:modified>
</cp:coreProperties>
</file>